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0620" windowHeight="7680"/>
  </bookViews>
  <sheets>
    <sheet name="Dados_Smalian" sheetId="1" r:id="rId1"/>
  </sheets>
  <calcPr calcId="124519"/>
</workbook>
</file>

<file path=xl/calcChain.xml><?xml version="1.0" encoding="utf-8"?>
<calcChain xmlns="http://schemas.openxmlformats.org/spreadsheetml/2006/main">
  <c r="V18" i="1"/>
  <c r="U18"/>
  <c r="V2"/>
  <c r="U2"/>
</calcChain>
</file>

<file path=xl/sharedStrings.xml><?xml version="1.0" encoding="utf-8"?>
<sst xmlns="http://schemas.openxmlformats.org/spreadsheetml/2006/main" count="144" uniqueCount="44">
  <si>
    <t>xx</t>
  </si>
  <si>
    <t>upa</t>
  </si>
  <si>
    <t>gps</t>
  </si>
  <si>
    <t>n_arv</t>
  </si>
  <si>
    <t>nome</t>
  </si>
  <si>
    <t>Amarelão</t>
  </si>
  <si>
    <t>n_ordem</t>
  </si>
  <si>
    <t>secoes</t>
  </si>
  <si>
    <t>pdi</t>
  </si>
  <si>
    <t>ei_mm</t>
  </si>
  <si>
    <t>di_cc</t>
  </si>
  <si>
    <t>di_sc</t>
  </si>
  <si>
    <t>kx</t>
  </si>
  <si>
    <t>hsa</t>
  </si>
  <si>
    <t>hs</t>
  </si>
  <si>
    <t>dap</t>
  </si>
  <si>
    <t>s1</t>
  </si>
  <si>
    <t>s2</t>
  </si>
  <si>
    <t>s3</t>
  </si>
  <si>
    <t>s4</t>
  </si>
  <si>
    <t>s5</t>
  </si>
  <si>
    <t>s6</t>
  </si>
  <si>
    <t>hf</t>
  </si>
  <si>
    <t>s7</t>
  </si>
  <si>
    <t>s8</t>
  </si>
  <si>
    <t>hm</t>
  </si>
  <si>
    <t>Cedrorana</t>
  </si>
  <si>
    <t>qf</t>
  </si>
  <si>
    <t>h</t>
  </si>
  <si>
    <t>azq</t>
  </si>
  <si>
    <t>li</t>
  </si>
  <si>
    <t>lm</t>
  </si>
  <si>
    <t>nsecao</t>
  </si>
  <si>
    <t>Vfuste</t>
  </si>
  <si>
    <t>Vfuste_sc</t>
  </si>
  <si>
    <t>Vcom</t>
  </si>
  <si>
    <t>Vcom_sc</t>
  </si>
  <si>
    <t>Vtoco</t>
  </si>
  <si>
    <t>Vfuste_res</t>
  </si>
  <si>
    <t>Vcasca</t>
  </si>
  <si>
    <t>Vcasca_k</t>
  </si>
  <si>
    <t>Vcasca_cal</t>
  </si>
  <si>
    <t>Fator_K</t>
  </si>
  <si>
    <t>f1.3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</si>
</sst>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32"/>
  <sheetViews>
    <sheetView tabSelected="1" workbookViewId="0"/>
  </sheetViews>
  <sheetFormatPr defaultRowHeight="14.25"/>
  <sheetData>
    <row r="1" spans="1:33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H1" t="s">
        <v>1</v>
      </c>
      <c r="I1" t="s">
        <v>2</v>
      </c>
      <c r="J1" t="s">
        <v>3</v>
      </c>
      <c r="K1" t="s">
        <v>4</v>
      </c>
      <c r="L1" s="1" t="s">
        <v>15</v>
      </c>
      <c r="M1" s="1" t="s">
        <v>27</v>
      </c>
      <c r="N1" s="1" t="s">
        <v>14</v>
      </c>
      <c r="O1" s="1" t="s">
        <v>13</v>
      </c>
      <c r="P1" s="1" t="s">
        <v>22</v>
      </c>
      <c r="Q1" s="1" t="s">
        <v>25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</row>
    <row r="2" spans="1:33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I2">
        <v>158</v>
      </c>
      <c r="J2">
        <v>20551</v>
      </c>
      <c r="K2" t="s">
        <v>5</v>
      </c>
      <c r="L2" s="1">
        <v>77.400000000000006</v>
      </c>
      <c r="M2" s="1">
        <v>2</v>
      </c>
      <c r="N2" s="1">
        <v>0.69</v>
      </c>
      <c r="O2" s="1">
        <v>0</v>
      </c>
      <c r="P2" s="1">
        <v>18.190000000000001</v>
      </c>
      <c r="Q2" s="1">
        <v>25.4</v>
      </c>
      <c r="R2" s="1">
        <v>50</v>
      </c>
      <c r="S2" s="1">
        <v>90</v>
      </c>
      <c r="T2" s="2">
        <v>2.8</v>
      </c>
      <c r="U2" s="2">
        <f>ROUND(Q2-N2,2)</f>
        <v>24.71</v>
      </c>
      <c r="V2" s="3">
        <f>ROUNDDOWN((Q2-1.3)/T2,0)</f>
        <v>8</v>
      </c>
    </row>
    <row r="3" spans="1:33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J3" t="s">
        <v>12</v>
      </c>
      <c r="L3" s="1"/>
      <c r="M3" s="1"/>
      <c r="N3" s="1"/>
      <c r="O3" s="1"/>
      <c r="P3" s="1"/>
      <c r="Q3" s="1"/>
      <c r="R3" s="1"/>
      <c r="S3" s="1"/>
      <c r="T3" s="2"/>
      <c r="U3" s="2"/>
      <c r="V3" s="3"/>
    </row>
    <row r="4" spans="1:33">
      <c r="A4">
        <v>1</v>
      </c>
      <c r="B4" t="s">
        <v>13</v>
      </c>
      <c r="C4">
        <v>0</v>
      </c>
      <c r="D4">
        <v>0</v>
      </c>
      <c r="E4">
        <v>0</v>
      </c>
      <c r="F4">
        <v>0</v>
      </c>
      <c r="J4" t="s">
        <v>12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33">
      <c r="A5">
        <v>1</v>
      </c>
      <c r="B5" t="s">
        <v>14</v>
      </c>
      <c r="C5">
        <v>0.69</v>
      </c>
      <c r="D5">
        <v>9.7799999999999994</v>
      </c>
      <c r="E5">
        <v>78.8</v>
      </c>
      <c r="F5">
        <v>76.8</v>
      </c>
      <c r="J5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33">
      <c r="A6">
        <v>1</v>
      </c>
      <c r="B6" t="s">
        <v>15</v>
      </c>
      <c r="C6">
        <v>1.3</v>
      </c>
      <c r="D6">
        <v>9.64</v>
      </c>
      <c r="E6">
        <v>77.400000000000006</v>
      </c>
      <c r="F6">
        <v>75.5</v>
      </c>
      <c r="J6" t="s">
        <v>12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33">
      <c r="A7">
        <v>1</v>
      </c>
      <c r="B7" t="s">
        <v>16</v>
      </c>
      <c r="C7">
        <v>4.0999999999999996</v>
      </c>
      <c r="D7">
        <v>12.32</v>
      </c>
      <c r="E7">
        <v>67.8</v>
      </c>
      <c r="F7">
        <v>65.3</v>
      </c>
      <c r="J7" t="s">
        <v>12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33">
      <c r="A8">
        <v>1</v>
      </c>
      <c r="B8" t="s">
        <v>17</v>
      </c>
      <c r="C8">
        <v>6.8999999999999995</v>
      </c>
      <c r="D8">
        <v>12.35</v>
      </c>
      <c r="E8">
        <v>65.7</v>
      </c>
      <c r="F8">
        <v>63.2</v>
      </c>
      <c r="J8" t="s">
        <v>12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33">
      <c r="A9">
        <v>1</v>
      </c>
      <c r="B9" t="s">
        <v>18</v>
      </c>
      <c r="C9">
        <v>9.6999999999999993</v>
      </c>
      <c r="D9">
        <v>13.88</v>
      </c>
      <c r="E9">
        <v>60</v>
      </c>
      <c r="F9">
        <v>57.2</v>
      </c>
      <c r="J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33">
      <c r="A10">
        <v>1</v>
      </c>
      <c r="B10" t="s">
        <v>19</v>
      </c>
      <c r="C10">
        <v>12.5</v>
      </c>
      <c r="D10">
        <v>14.48</v>
      </c>
      <c r="E10">
        <v>59</v>
      </c>
      <c r="F10">
        <v>56.1</v>
      </c>
      <c r="J10" t="s">
        <v>12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33">
      <c r="A11">
        <v>1</v>
      </c>
      <c r="B11" t="s">
        <v>20</v>
      </c>
      <c r="C11">
        <v>15.3</v>
      </c>
      <c r="D11">
        <v>15.37</v>
      </c>
      <c r="E11">
        <v>55.5</v>
      </c>
      <c r="F11">
        <v>52.4</v>
      </c>
      <c r="J11" t="s">
        <v>12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33">
      <c r="A12">
        <v>1</v>
      </c>
      <c r="B12" t="s">
        <v>21</v>
      </c>
      <c r="C12">
        <v>18.099999999999998</v>
      </c>
      <c r="D12">
        <v>15.08</v>
      </c>
      <c r="E12">
        <v>52.3</v>
      </c>
      <c r="F12">
        <v>49.3</v>
      </c>
      <c r="J12" t="s">
        <v>12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33">
      <c r="A13">
        <v>1</v>
      </c>
      <c r="B13" t="s">
        <v>22</v>
      </c>
      <c r="C13">
        <v>18.190000000000001</v>
      </c>
      <c r="D13">
        <v>15.08</v>
      </c>
      <c r="E13">
        <v>52.3</v>
      </c>
      <c r="F13">
        <v>49.3</v>
      </c>
      <c r="J13" t="s">
        <v>12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33">
      <c r="A14">
        <v>1</v>
      </c>
      <c r="B14" t="s">
        <v>23</v>
      </c>
      <c r="C14">
        <v>20.9</v>
      </c>
      <c r="D14">
        <v>13.2</v>
      </c>
      <c r="E14">
        <v>50</v>
      </c>
      <c r="F14">
        <v>47.4</v>
      </c>
      <c r="J14" t="s">
        <v>12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33">
      <c r="A15">
        <v>1</v>
      </c>
      <c r="B15" t="s">
        <v>24</v>
      </c>
      <c r="C15">
        <v>23.7</v>
      </c>
      <c r="D15">
        <v>13.23</v>
      </c>
      <c r="E15">
        <v>44</v>
      </c>
      <c r="F15">
        <v>41.4</v>
      </c>
      <c r="J15" t="s">
        <v>12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33">
      <c r="A16">
        <v>1</v>
      </c>
      <c r="B16" t="s">
        <v>25</v>
      </c>
      <c r="C16">
        <v>25.4</v>
      </c>
      <c r="D16">
        <v>14.96</v>
      </c>
      <c r="E16">
        <v>41.2</v>
      </c>
      <c r="F16">
        <v>38.200000000000003</v>
      </c>
      <c r="J16" t="s">
        <v>12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33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H17" t="s">
        <v>1</v>
      </c>
      <c r="I17" t="s">
        <v>2</v>
      </c>
      <c r="J17" t="s">
        <v>3</v>
      </c>
      <c r="K17" t="s">
        <v>4</v>
      </c>
      <c r="L17" s="1" t="s">
        <v>15</v>
      </c>
      <c r="M17" s="1" t="s">
        <v>27</v>
      </c>
      <c r="N17" s="1" t="s">
        <v>14</v>
      </c>
      <c r="O17" s="1" t="s">
        <v>13</v>
      </c>
      <c r="P17" s="1" t="s">
        <v>22</v>
      </c>
      <c r="Q17" s="1" t="s">
        <v>25</v>
      </c>
      <c r="R17" s="1" t="s">
        <v>28</v>
      </c>
      <c r="S17" s="1" t="s">
        <v>29</v>
      </c>
      <c r="T17" s="1" t="s">
        <v>30</v>
      </c>
      <c r="U17" s="1" t="s">
        <v>31</v>
      </c>
      <c r="V17" s="1" t="s">
        <v>32</v>
      </c>
      <c r="W17" t="s">
        <v>33</v>
      </c>
      <c r="X17" t="s">
        <v>34</v>
      </c>
      <c r="Y17" t="s">
        <v>35</v>
      </c>
      <c r="Z17" t="s">
        <v>36</v>
      </c>
      <c r="AA17" t="s">
        <v>37</v>
      </c>
      <c r="AB17" t="s">
        <v>38</v>
      </c>
      <c r="AC17" t="s">
        <v>39</v>
      </c>
      <c r="AD17" t="s">
        <v>40</v>
      </c>
      <c r="AE17" t="s">
        <v>41</v>
      </c>
      <c r="AF17" t="s">
        <v>42</v>
      </c>
      <c r="AG17" t="s">
        <v>43</v>
      </c>
    </row>
    <row r="18" spans="1:33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I18">
        <v>159</v>
      </c>
      <c r="J18">
        <v>20546</v>
      </c>
      <c r="K18" t="s">
        <v>26</v>
      </c>
      <c r="L18" s="1">
        <v>92.1</v>
      </c>
      <c r="M18" s="1">
        <v>1</v>
      </c>
      <c r="N18" s="1">
        <v>0.96</v>
      </c>
      <c r="O18" s="1">
        <v>1.8</v>
      </c>
      <c r="P18" s="1">
        <v>21.64</v>
      </c>
      <c r="Q18" s="1">
        <v>22.8</v>
      </c>
      <c r="R18" s="1">
        <v>42</v>
      </c>
      <c r="S18" s="1">
        <v>132</v>
      </c>
      <c r="T18" s="1">
        <v>2.6</v>
      </c>
      <c r="U18" s="2">
        <f>ROUND(Q18-N18,2)</f>
        <v>21.84</v>
      </c>
      <c r="V18" s="3">
        <f>ROUNDDOWN((Q18-1.3)/T18,0)</f>
        <v>8</v>
      </c>
    </row>
    <row r="19" spans="1:33">
      <c r="A19" t="s">
        <v>6</v>
      </c>
      <c r="B19" t="s">
        <v>7</v>
      </c>
      <c r="C19" t="s">
        <v>8</v>
      </c>
      <c r="D19" t="s">
        <v>9</v>
      </c>
      <c r="E19" t="s">
        <v>10</v>
      </c>
      <c r="F19" t="s">
        <v>11</v>
      </c>
      <c r="J19" t="s">
        <v>12</v>
      </c>
    </row>
    <row r="20" spans="1:33">
      <c r="A20">
        <v>2</v>
      </c>
      <c r="B20" t="s">
        <v>14</v>
      </c>
      <c r="C20">
        <v>0.96</v>
      </c>
      <c r="D20">
        <v>17.48</v>
      </c>
      <c r="E20">
        <v>92.1</v>
      </c>
      <c r="F20">
        <v>88.6</v>
      </c>
      <c r="J20" t="s">
        <v>12</v>
      </c>
    </row>
    <row r="21" spans="1:33">
      <c r="A21">
        <v>2</v>
      </c>
      <c r="B21" t="s">
        <v>15</v>
      </c>
      <c r="C21">
        <v>1.3</v>
      </c>
      <c r="D21">
        <v>9.85</v>
      </c>
      <c r="E21">
        <v>92.1</v>
      </c>
      <c r="F21">
        <v>90.1</v>
      </c>
      <c r="J21" t="s">
        <v>12</v>
      </c>
    </row>
    <row r="22" spans="1:33">
      <c r="A22">
        <v>2</v>
      </c>
      <c r="B22" t="s">
        <v>13</v>
      </c>
      <c r="C22">
        <v>1.8</v>
      </c>
      <c r="D22">
        <v>9.85</v>
      </c>
      <c r="E22">
        <v>92.1</v>
      </c>
      <c r="F22">
        <v>90.1</v>
      </c>
      <c r="J22" t="s">
        <v>12</v>
      </c>
    </row>
    <row r="23" spans="1:33">
      <c r="A23">
        <v>2</v>
      </c>
      <c r="B23" t="s">
        <v>16</v>
      </c>
      <c r="C23">
        <v>3.9000000000000004</v>
      </c>
      <c r="D23">
        <v>15.11</v>
      </c>
      <c r="E23">
        <v>84.5</v>
      </c>
      <c r="F23">
        <v>81.5</v>
      </c>
      <c r="J23" t="s">
        <v>12</v>
      </c>
    </row>
    <row r="24" spans="1:33">
      <c r="A24">
        <v>2</v>
      </c>
      <c r="B24" t="s">
        <v>17</v>
      </c>
      <c r="C24">
        <v>6.5</v>
      </c>
      <c r="D24">
        <v>18.739999999999998</v>
      </c>
      <c r="E24">
        <v>80.2</v>
      </c>
      <c r="F24">
        <v>76.5</v>
      </c>
      <c r="J24" t="s">
        <v>12</v>
      </c>
    </row>
    <row r="25" spans="1:33">
      <c r="A25">
        <v>2</v>
      </c>
      <c r="B25" t="s">
        <v>18</v>
      </c>
      <c r="C25">
        <v>9.1000000000000014</v>
      </c>
      <c r="D25">
        <v>16.190000000000001</v>
      </c>
      <c r="E25">
        <v>73.2</v>
      </c>
      <c r="F25">
        <v>70</v>
      </c>
      <c r="J25" t="s">
        <v>12</v>
      </c>
    </row>
    <row r="26" spans="1:33">
      <c r="A26">
        <v>2</v>
      </c>
      <c r="B26" t="s">
        <v>19</v>
      </c>
      <c r="C26">
        <v>11.700000000000001</v>
      </c>
      <c r="D26">
        <v>15.18</v>
      </c>
      <c r="E26">
        <v>70.5</v>
      </c>
      <c r="F26">
        <v>67.5</v>
      </c>
      <c r="J26" t="s">
        <v>12</v>
      </c>
    </row>
    <row r="27" spans="1:33">
      <c r="A27">
        <v>2</v>
      </c>
      <c r="B27" t="s">
        <v>20</v>
      </c>
      <c r="C27">
        <v>14.3</v>
      </c>
      <c r="D27">
        <v>14.32</v>
      </c>
      <c r="E27">
        <v>67</v>
      </c>
      <c r="F27">
        <v>64.099999999999994</v>
      </c>
      <c r="J27" t="s">
        <v>12</v>
      </c>
    </row>
    <row r="28" spans="1:33">
      <c r="A28">
        <v>2</v>
      </c>
      <c r="B28" t="s">
        <v>21</v>
      </c>
      <c r="C28">
        <v>16.900000000000002</v>
      </c>
      <c r="D28">
        <v>14.18</v>
      </c>
      <c r="E28">
        <v>62.5</v>
      </c>
      <c r="F28">
        <v>59.7</v>
      </c>
      <c r="J28" t="s">
        <v>12</v>
      </c>
    </row>
    <row r="29" spans="1:33">
      <c r="A29">
        <v>2</v>
      </c>
      <c r="B29" t="s">
        <v>23</v>
      </c>
      <c r="C29">
        <v>19.5</v>
      </c>
      <c r="D29">
        <v>11.07</v>
      </c>
      <c r="E29">
        <v>57.5</v>
      </c>
      <c r="F29">
        <v>55.3</v>
      </c>
      <c r="J29" t="s">
        <v>12</v>
      </c>
    </row>
    <row r="30" spans="1:33">
      <c r="A30">
        <v>2</v>
      </c>
      <c r="B30" t="s">
        <v>22</v>
      </c>
      <c r="C30">
        <v>21.64</v>
      </c>
      <c r="D30">
        <v>11.58</v>
      </c>
      <c r="E30">
        <v>54</v>
      </c>
      <c r="F30">
        <v>51.7</v>
      </c>
      <c r="J30" t="s">
        <v>12</v>
      </c>
    </row>
    <row r="31" spans="1:33">
      <c r="A31">
        <v>2</v>
      </c>
      <c r="B31" t="s">
        <v>24</v>
      </c>
      <c r="C31">
        <v>22.1</v>
      </c>
      <c r="D31">
        <v>11.58</v>
      </c>
      <c r="E31">
        <v>54</v>
      </c>
      <c r="F31">
        <v>51.7</v>
      </c>
      <c r="J31" t="s">
        <v>12</v>
      </c>
    </row>
    <row r="32" spans="1:33">
      <c r="A32">
        <v>2</v>
      </c>
      <c r="B32" t="s">
        <v>25</v>
      </c>
      <c r="C32">
        <v>22.8</v>
      </c>
      <c r="D32">
        <v>13.38</v>
      </c>
      <c r="E32">
        <v>58</v>
      </c>
      <c r="F32">
        <v>55.3</v>
      </c>
      <c r="J32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Dados_Smalian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2026-10-07T19:46:04Z</dcterms:created>
  <dcterms:modified xsi:type="dcterms:W3CDTF">2026-10-07T19:50:02Z</dcterms:modified>
</cp:coreProperties>
</file>